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ΜΕΤΡΟ'!$A$1:$K$23</definedName>
  </definedNames>
  <calcPr fullCalcOnLoad="1"/>
</workbook>
</file>

<file path=xl/sharedStrings.xml><?xml version="1.0" encoding="utf-8"?>
<sst xmlns="http://schemas.openxmlformats.org/spreadsheetml/2006/main" count="94" uniqueCount="54">
  <si>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</si>
  <si>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</si>
  <si>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</si>
  <si>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</si>
  <si>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</si>
  <si>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</si>
  <si>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</si>
  <si>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</si>
  <si>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</si>
  <si>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</si>
  <si>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</si>
  <si>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</si>
  <si>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</si>
  <si>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</si>
  <si>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</si>
  <si>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</si>
  <si>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010</t>
  </si>
  <si>
    <t>08</t>
  </si>
  <si>
    <t>ΥΔΑΤΙΚΟ ΠΕΡΙΒΑΛΛΟΝ</t>
  </si>
  <si>
    <t>ΠΑΡΑΚΟΛΟΥΘΗΣΗ ΠΟΙΟΤΗΤΑΣ ΝΕΡΩΝ</t>
  </si>
  <si>
    <t>ΕΙΔΙΚΕΣ ΠΑΡΕΜΒΑΣΕΙΣ ΣΤΟΝ ΤΟΜΕΑ ΤΗΣ ΑΠΟΧΕΤΕΥΣΗΣ ΚΑΙ ΕΙΔΙΚΑ ΕΡΓΑ</t>
  </si>
  <si>
    <t>ΣΤΕΡΕΑ ΑΠΟΒΛΗΤΑ</t>
  </si>
  <si>
    <t>ΔΙΑΧΕΙΡΙΣΗ ΜΗ ΕΠΙΚΙΝΔΥΝΩΝ ΣΤΕΡΕΩΝ ΑΠΟΒΛΗΤΩΝ</t>
  </si>
  <si>
    <t>ΔΙΑΧΕΙΡΙΣΗ ΕΠΙΚΙΝΔΥΝΩΝ ΣΤΕΡΕΩΝ ΑΠΟΒΛΗΤΩΝ</t>
  </si>
  <si>
    <t>ΠΟΛΙΤΙΚΗ ΠΡΟΣΤΑΣΙΑ, ΠΡΟΣΤΑΣΙΑ ΤΟΠΙΟΥ ΚΑΙ ΘΑΛΑΣΣΙΟΥ ΠΕΡΙΒΑΛΛΟΝΤΟΣ</t>
  </si>
  <si>
    <t>ΠΟΛΙΤΙΚΗ ΠΡΟΣΤΑΣΙΑ</t>
  </si>
  <si>
    <t>ΠΡΟΣΤΑΣΙΑ ΚΑΙ ΑΠΟΚΑΤΑΣΤΑΣΗ ΤΟΠΙΩΝ</t>
  </si>
  <si>
    <t>ΚΑΤΑΠΟΛΕΜΗΣΗ ΘΑΛΑΣΣΙΑΣ ΡΥΠΑΝΣΗΣ</t>
  </si>
  <si>
    <t>ΑΤΜΟΣΦΑΙΡΙΚΟ ΠΕΡΙΒΑΛΛΟΝ, ΘΟΡΥΒΟΣ</t>
  </si>
  <si>
    <t>ΜΕΙΩΣΗ ΤΗΣ ΑΤΜΟΣΦΑΙΡΙΚΗΣ ΡΥΠΑΝΣΗΣ</t>
  </si>
  <si>
    <t>ΜΕΙΩΣΗ ΗΧΟΡΥΠΑΝΣΗΣ</t>
  </si>
  <si>
    <t>ΘΕΣΜΟΙ, ΠΕΡΙΒΑΛΛΟΝΤΙΚΗ ΕΥΑΙΣΘΗΤΟΠΟΙΗΣΗ</t>
  </si>
  <si>
    <t>ΘΕΣΜΟΙ</t>
  </si>
  <si>
    <t>ΠΕΡΙΒΑΛΛΟΝΤΙΚΗ ΕΥΑΙΣΘΗΤΟΠΟΙΗΣΗ</t>
  </si>
  <si>
    <t>ΑΛΛΕΣ ΠΕΡΙΒΑΛΛΟΝΤΙΚΕΣ ΔΡΑΣΕΙΣ</t>
  </si>
  <si>
    <t>ΠΡΟΣΤΑΣΙΑ ΚΑΙ ΑΝΑΒΑΘΜΙΣΗ ΕΔΑΦΙΚΩΝ ΚΑΙ ΥΔΑΤΙΚΩΝ ΠΟΡΩΝ</t>
  </si>
  <si>
    <t>ΒΑΣΙΚΑ ΕΡΓΑ ΥΠΟΔΟΜΗΣ ΣΤΟΝ ΤΟΜΕΑ ΔΙΑΧΕΙΡΙΣΗΣ ΤΩΝ ΥΔΑΤΩΝ</t>
  </si>
  <si>
    <t>ΧΩΡΟΤΑΞΙΑ, ΠΟΛΕΟΔΟΜΙΑ, ΑΝΑΠΛΑΣΕΙΣ</t>
  </si>
  <si>
    <t>ΧΩΡΟΤΑΞΙΑ, ΠΟΛΕΟΔΟΜΙΑ</t>
  </si>
  <si>
    <t>ΑΝΑΠΛΑΣΕΙΣ ΣΤΟ ΔΟΜΗΜΕΝΟ ΠΕΡΙΒΑΛΛΟΝ ΜΕ ΚΑΙΝΟΤΟΜΟ ΧΑΡΑΚΤΗΡΑ Η ΕΘΝΙΚΗ ΣΗΜΑΣΙΑ</t>
  </si>
  <si>
    <t>ΔΙΑΧΕΙΡΙΣΗ ΠΡΟΣΤΑΤΕΥΟΜΕΝΩΝ ΠΕΡΙΟΧΩΝ</t>
  </si>
  <si>
    <t>ΠΡΟΣΤΑΣΙΑ ΚΑΙ ΔΙΑΧΕΙΡΙΣΗ ΒΙΟΤΟΠΩΝ, ΟΙΚΟΤΟΠΩΝ, ΠΡΟΣΤΑΣΙΑ ΕΙΔΩΝ. ΠΕΡΙΟΧΕΣ ΙΔΙΑΙΤΕΡΟΥ ΦΥΣΙΚΟΥ ΚΑΛΛΟΥΣ</t>
  </si>
  <si>
    <t>ΕΠΑΝΑΔΗΜΙΟΥΡΓΙΑ ΛΙΜΝΗΣ ΚΑΡΛΑΣ</t>
  </si>
  <si>
    <t>ΕΡΓΑ ΠΕΡΙΒΑΛΛΟΝΤΟΣ ΜΕ ΤΗ ΣΥΜΜΕΤΟΧΗ ΤΟΥ ΙΔΙΩΤΙΚΟΥ ΤΟΜΕΑ</t>
  </si>
  <si>
    <t>ΕΡΓΑ ΠΕΡΙΒΑΛΛΟΝΤΟΣ ΜΕ ΣΥΜΜΕΤΟΧΗ ΤΟΥ ΙΔΙΩΤΙΚΟΥ ΤΟΜΕΑ</t>
  </si>
  <si>
    <t>ΣΥΝΟΛΑ</t>
  </si>
  <si>
    <t>ΜΕΛΕΤΕΣ ΩΡΙΜΑΝΣΗΣ ΚΑΙ   ΠΡΟΕΤΟΙΜΑΣΙΑΣ</t>
  </si>
  <si>
    <t>ΜΕΤΡΟ</t>
  </si>
  <si>
    <t>ΤΙΤΛΟΣ ΜΕΤΡΟΥ</t>
  </si>
  <si>
    <t>ΑΞΟΝΑΣ</t>
  </si>
  <si>
    <t>ΤΙΤΛΟΣ ΑΞΟΝΑ</t>
  </si>
  <si>
    <t>ΧΡΗΜΑΤΟΔΟΤΙΚΟ ΜΕΣΟ</t>
  </si>
  <si>
    <t>Ε.Π. ΠΕΡΙΒΑΛΛΟΝ</t>
  </si>
  <si>
    <t>ΕΤΠΑ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</si>
</sst>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0" fontId="5" fillId="0" borderId="20" xfId="57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75" zoomScaleNormal="75" zoomScaleSheetLayoutView="50" zoomScalePageLayoutView="0" workbookViewId="0" topLeftCell="A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17</v>
      </c>
      <c r="B1" s="13" t="s">
        <v>52</v>
      </c>
      <c r="C1" s="14"/>
      <c r="D1" s="14"/>
      <c r="E1" s="17"/>
      <c r="F1" s="15"/>
      <c r="G1" s="15"/>
      <c r="H1" s="15"/>
      <c r="I1" s="21"/>
      <c r="J1" s="21"/>
      <c r="K1" s="42">
        <v>40633</v>
      </c>
    </row>
    <row r="2" spans="1:11" ht="60">
      <c r="A2" s="16" t="s">
        <v>49</v>
      </c>
      <c r="B2" s="16" t="s">
        <v>50</v>
      </c>
      <c r="C2" s="16" t="s">
        <v>47</v>
      </c>
      <c r="D2" s="16" t="s">
        <v>48</v>
      </c>
      <c r="E2" s="16" t="s">
        <v>51</v>
      </c>
      <c r="F2" s="7" t="s">
        <v>9</v>
      </c>
      <c r="G2" s="7" t="s">
        <v>10</v>
      </c>
      <c r="H2" s="7" t="s">
        <v>11</v>
      </c>
      <c r="I2" s="16" t="s">
        <v>12</v>
      </c>
      <c r="J2" s="16" t="s">
        <v>13</v>
      </c>
      <c r="K2" s="16" t="s">
        <v>14</v>
      </c>
    </row>
    <row r="3" spans="1:11" ht="12.75">
      <c r="A3" s="34" t="s">
        <v>0</v>
      </c>
      <c r="B3" s="34" t="s">
        <v>18</v>
      </c>
      <c r="C3" s="4" t="s">
        <v>0</v>
      </c>
      <c r="D3" s="4" t="s">
        <v>19</v>
      </c>
      <c r="E3" s="19" t="s">
        <v>53</v>
      </c>
      <c r="F3" s="6">
        <v>8760143</v>
      </c>
      <c r="G3" s="6">
        <v>7748448.78</v>
      </c>
      <c r="H3" s="6">
        <v>7748448.78</v>
      </c>
      <c r="I3" s="27">
        <f aca="true" t="shared" si="0" ref="I3:J16">IF(F3&lt;&gt;0,G3/F3,0)</f>
        <v>0.8845116774920228</v>
      </c>
      <c r="J3" s="27">
        <f t="shared" si="0"/>
        <v>1</v>
      </c>
      <c r="K3" s="27">
        <f aca="true" t="shared" si="1" ref="K3:K16">IF(F3&lt;&gt;0,H3/F3,0)</f>
        <v>0.8845116774920228</v>
      </c>
    </row>
    <row r="4" spans="1:11" ht="25.5">
      <c r="A4" s="35"/>
      <c r="B4" s="35"/>
      <c r="C4" s="4" t="s">
        <v>1</v>
      </c>
      <c r="D4" s="4" t="s">
        <v>20</v>
      </c>
      <c r="E4" s="19" t="s">
        <v>53</v>
      </c>
      <c r="F4" s="6">
        <v>8262380</v>
      </c>
      <c r="G4" s="6">
        <v>9515700.729999999</v>
      </c>
      <c r="H4" s="6">
        <v>9515700.729999999</v>
      </c>
      <c r="I4" s="26">
        <f t="shared" si="0"/>
        <v>1.1516900372531884</v>
      </c>
      <c r="J4" s="26">
        <f t="shared" si="0"/>
        <v>1</v>
      </c>
      <c r="K4" s="26">
        <f t="shared" si="1"/>
        <v>1.1516900372531884</v>
      </c>
    </row>
    <row r="5" spans="1:11" ht="25.5">
      <c r="A5" s="36" t="s">
        <v>1</v>
      </c>
      <c r="B5" s="36" t="s">
        <v>21</v>
      </c>
      <c r="C5" s="4" t="s">
        <v>0</v>
      </c>
      <c r="D5" s="4" t="s">
        <v>22</v>
      </c>
      <c r="E5" s="19" t="s">
        <v>53</v>
      </c>
      <c r="F5" s="6">
        <v>10961986</v>
      </c>
      <c r="G5" s="6">
        <v>11689102.76</v>
      </c>
      <c r="H5" s="6">
        <v>11689102.76</v>
      </c>
      <c r="I5" s="26">
        <f t="shared" si="0"/>
        <v>1.0663307506504751</v>
      </c>
      <c r="J5" s="26">
        <f t="shared" si="0"/>
        <v>1</v>
      </c>
      <c r="K5" s="26">
        <f t="shared" si="1"/>
        <v>1.0663307506504751</v>
      </c>
    </row>
    <row r="6" spans="1:11" ht="25.5">
      <c r="A6" s="35"/>
      <c r="B6" s="35"/>
      <c r="C6" s="4" t="s">
        <v>1</v>
      </c>
      <c r="D6" s="4" t="s">
        <v>23</v>
      </c>
      <c r="E6" s="19" t="s">
        <v>53</v>
      </c>
      <c r="F6" s="6">
        <v>7471027</v>
      </c>
      <c r="G6" s="6">
        <v>8240659.380000001</v>
      </c>
      <c r="H6" s="6">
        <v>8240659.380000001</v>
      </c>
      <c r="I6" s="26">
        <f t="shared" si="0"/>
        <v>1.1030156068235333</v>
      </c>
      <c r="J6" s="26">
        <f t="shared" si="0"/>
        <v>1</v>
      </c>
      <c r="K6" s="26">
        <f t="shared" si="1"/>
        <v>1.1030156068235333</v>
      </c>
    </row>
    <row r="7" spans="1:11" ht="12.75">
      <c r="A7" s="36" t="s">
        <v>2</v>
      </c>
      <c r="B7" s="36" t="s">
        <v>24</v>
      </c>
      <c r="C7" s="4" t="s">
        <v>0</v>
      </c>
      <c r="D7" s="4" t="s">
        <v>25</v>
      </c>
      <c r="E7" s="19" t="s">
        <v>53</v>
      </c>
      <c r="F7" s="6">
        <v>5623988</v>
      </c>
      <c r="G7" s="6">
        <v>5592963.78</v>
      </c>
      <c r="H7" s="6">
        <v>5592963.78</v>
      </c>
      <c r="I7" s="26">
        <f t="shared" si="0"/>
        <v>0.9944835906477753</v>
      </c>
      <c r="J7" s="26">
        <f t="shared" si="0"/>
        <v>1</v>
      </c>
      <c r="K7" s="26">
        <f t="shared" si="1"/>
        <v>0.9944835906477753</v>
      </c>
    </row>
    <row r="8" spans="1:11" ht="12.75">
      <c r="A8" s="37"/>
      <c r="B8" s="37"/>
      <c r="C8" s="4" t="s">
        <v>1</v>
      </c>
      <c r="D8" s="4" t="s">
        <v>26</v>
      </c>
      <c r="E8" s="19" t="s">
        <v>53</v>
      </c>
      <c r="F8" s="6">
        <v>6870818</v>
      </c>
      <c r="G8" s="6">
        <v>8251179.289999999</v>
      </c>
      <c r="H8" s="6">
        <v>8023287.9399999995</v>
      </c>
      <c r="I8" s="26">
        <f t="shared" si="0"/>
        <v>1.2009020308790015</v>
      </c>
      <c r="J8" s="26">
        <f t="shared" si="0"/>
        <v>0.9723807540727915</v>
      </c>
      <c r="K8" s="26">
        <f t="shared" si="1"/>
        <v>1.16773402235367</v>
      </c>
    </row>
    <row r="9" spans="1:11" ht="12.75">
      <c r="A9" s="35"/>
      <c r="B9" s="35"/>
      <c r="C9" s="4" t="s">
        <v>2</v>
      </c>
      <c r="D9" s="4" t="s">
        <v>27</v>
      </c>
      <c r="E9" s="19" t="s">
        <v>53</v>
      </c>
      <c r="F9" s="6">
        <v>4042000</v>
      </c>
      <c r="G9" s="6">
        <v>4051828.5999999996</v>
      </c>
      <c r="H9" s="6">
        <v>4051828.5999999996</v>
      </c>
      <c r="I9" s="26">
        <f t="shared" si="0"/>
        <v>1.0024316180108856</v>
      </c>
      <c r="J9" s="26">
        <f t="shared" si="0"/>
        <v>1</v>
      </c>
      <c r="K9" s="26">
        <f t="shared" si="1"/>
        <v>1.0024316180108856</v>
      </c>
    </row>
    <row r="10" spans="1:11" ht="12.75">
      <c r="A10" s="36" t="s">
        <v>3</v>
      </c>
      <c r="B10" s="36" t="s">
        <v>28</v>
      </c>
      <c r="C10" s="4" t="s">
        <v>0</v>
      </c>
      <c r="D10" s="4" t="s">
        <v>29</v>
      </c>
      <c r="E10" s="19" t="s">
        <v>53</v>
      </c>
      <c r="F10" s="6">
        <v>12545267</v>
      </c>
      <c r="G10" s="6">
        <v>11706359.610000001</v>
      </c>
      <c r="H10" s="6">
        <v>11706359.610000001</v>
      </c>
      <c r="I10" s="26">
        <f t="shared" si="0"/>
        <v>0.9331295706978577</v>
      </c>
      <c r="J10" s="26">
        <f t="shared" si="0"/>
        <v>1</v>
      </c>
      <c r="K10" s="26">
        <f t="shared" si="1"/>
        <v>0.9331295706978577</v>
      </c>
    </row>
    <row r="11" spans="1:11" ht="12.75">
      <c r="A11" s="35"/>
      <c r="B11" s="35"/>
      <c r="C11" s="4" t="s">
        <v>1</v>
      </c>
      <c r="D11" s="4" t="s">
        <v>30</v>
      </c>
      <c r="E11" s="19" t="s">
        <v>53</v>
      </c>
      <c r="F11" s="6">
        <v>2755910</v>
      </c>
      <c r="G11" s="6">
        <v>2168974</v>
      </c>
      <c r="H11" s="6">
        <v>2168974</v>
      </c>
      <c r="I11" s="26">
        <f t="shared" si="0"/>
        <v>0.7870264268426763</v>
      </c>
      <c r="J11" s="26">
        <f t="shared" si="0"/>
        <v>1</v>
      </c>
      <c r="K11" s="26">
        <f t="shared" si="1"/>
        <v>0.7870264268426763</v>
      </c>
    </row>
    <row r="12" spans="1:11" ht="12.75">
      <c r="A12" s="36" t="s">
        <v>4</v>
      </c>
      <c r="B12" s="36" t="s">
        <v>31</v>
      </c>
      <c r="C12" s="4" t="s">
        <v>0</v>
      </c>
      <c r="D12" s="4" t="s">
        <v>32</v>
      </c>
      <c r="E12" s="19" t="s">
        <v>53</v>
      </c>
      <c r="F12" s="6">
        <v>8359768</v>
      </c>
      <c r="G12" s="6">
        <v>9145157.409999998</v>
      </c>
      <c r="H12" s="6">
        <v>9145157.409999998</v>
      </c>
      <c r="I12" s="26">
        <f t="shared" si="0"/>
        <v>1.0939487088636908</v>
      </c>
      <c r="J12" s="26">
        <f t="shared" si="0"/>
        <v>1</v>
      </c>
      <c r="K12" s="26">
        <f t="shared" si="1"/>
        <v>1.0939487088636908</v>
      </c>
    </row>
    <row r="13" spans="1:11" ht="12.75">
      <c r="A13" s="35"/>
      <c r="B13" s="35"/>
      <c r="C13" s="4" t="s">
        <v>1</v>
      </c>
      <c r="D13" s="4" t="s">
        <v>33</v>
      </c>
      <c r="E13" s="19" t="s">
        <v>53</v>
      </c>
      <c r="F13" s="6">
        <v>6476265</v>
      </c>
      <c r="G13" s="6">
        <v>6717984.4</v>
      </c>
      <c r="H13" s="6">
        <v>6717984.4</v>
      </c>
      <c r="I13" s="26">
        <f t="shared" si="0"/>
        <v>1.0373238896184762</v>
      </c>
      <c r="J13" s="26">
        <f t="shared" si="0"/>
        <v>1</v>
      </c>
      <c r="K13" s="26">
        <f t="shared" si="1"/>
        <v>1.0373238896184762</v>
      </c>
    </row>
    <row r="14" spans="1:11" ht="25.5">
      <c r="A14" s="36" t="s">
        <v>5</v>
      </c>
      <c r="B14" s="36" t="s">
        <v>34</v>
      </c>
      <c r="C14" s="4" t="s">
        <v>0</v>
      </c>
      <c r="D14" s="4" t="s">
        <v>35</v>
      </c>
      <c r="E14" s="19" t="s">
        <v>53</v>
      </c>
      <c r="F14" s="6">
        <v>24002246</v>
      </c>
      <c r="G14" s="6">
        <v>22254047.95</v>
      </c>
      <c r="H14" s="6">
        <v>22254047.95</v>
      </c>
      <c r="I14" s="26">
        <f t="shared" si="0"/>
        <v>0.9271652307038266</v>
      </c>
      <c r="J14" s="26">
        <f t="shared" si="0"/>
        <v>1</v>
      </c>
      <c r="K14" s="26">
        <f t="shared" si="1"/>
        <v>0.9271652307038266</v>
      </c>
    </row>
    <row r="15" spans="1:11" ht="25.5">
      <c r="A15" s="35"/>
      <c r="B15" s="35"/>
      <c r="C15" s="4" t="s">
        <v>1</v>
      </c>
      <c r="D15" s="4" t="s">
        <v>36</v>
      </c>
      <c r="E15" s="19" t="s">
        <v>53</v>
      </c>
      <c r="F15" s="6">
        <v>166127763</v>
      </c>
      <c r="G15" s="6">
        <v>180707009.95999995</v>
      </c>
      <c r="H15" s="6">
        <v>180622125.72999993</v>
      </c>
      <c r="I15" s="26">
        <f t="shared" si="0"/>
        <v>1.0877592444316484</v>
      </c>
      <c r="J15" s="26">
        <f t="shared" si="0"/>
        <v>0.9995302659812765</v>
      </c>
      <c r="K15" s="26">
        <f t="shared" si="1"/>
        <v>1.087248286910358</v>
      </c>
    </row>
    <row r="16" spans="1:11" ht="12.75">
      <c r="A16" s="36" t="s">
        <v>6</v>
      </c>
      <c r="B16" s="36" t="s">
        <v>37</v>
      </c>
      <c r="C16" s="4" t="s">
        <v>0</v>
      </c>
      <c r="D16" s="4" t="s">
        <v>38</v>
      </c>
      <c r="E16" s="19" t="s">
        <v>53</v>
      </c>
      <c r="F16" s="6">
        <v>15113623</v>
      </c>
      <c r="G16" s="6">
        <v>14405084.639999997</v>
      </c>
      <c r="H16" s="6">
        <v>14114493.549999997</v>
      </c>
      <c r="I16" s="26">
        <f t="shared" si="0"/>
        <v>0.9531192249535401</v>
      </c>
      <c r="J16" s="26">
        <f t="shared" si="0"/>
        <v>0.979827186214992</v>
      </c>
      <c r="K16" s="26">
        <f t="shared" si="1"/>
        <v>0.9338921283136411</v>
      </c>
    </row>
    <row r="17" spans="1:11" ht="25.5">
      <c r="A17" s="35"/>
      <c r="B17" s="35"/>
      <c r="C17" s="4" t="s">
        <v>1</v>
      </c>
      <c r="D17" s="4" t="s">
        <v>39</v>
      </c>
      <c r="E17" s="19" t="s">
        <v>53</v>
      </c>
      <c r="F17" s="6">
        <v>60146355</v>
      </c>
      <c r="G17" s="6">
        <v>66027095.36999999</v>
      </c>
      <c r="H17" s="6">
        <v>66027095.36999999</v>
      </c>
      <c r="I17" s="26">
        <f aca="true" t="shared" si="2" ref="I17:J23">IF(F17&lt;&gt;0,G17/F17,0)</f>
        <v>1.0977738446494387</v>
      </c>
      <c r="J17" s="26">
        <f t="shared" si="2"/>
        <v>1</v>
      </c>
      <c r="K17" s="26">
        <f aca="true" t="shared" si="3" ref="K17:K23">IF(F17&lt;&gt;0,H17/F17,0)</f>
        <v>1.0977738446494387</v>
      </c>
    </row>
    <row r="18" spans="1:11" ht="38.25">
      <c r="A18" s="36" t="s">
        <v>7</v>
      </c>
      <c r="B18" s="36" t="s">
        <v>40</v>
      </c>
      <c r="C18" s="4" t="s">
        <v>0</v>
      </c>
      <c r="D18" s="4" t="s">
        <v>41</v>
      </c>
      <c r="E18" s="19" t="s">
        <v>53</v>
      </c>
      <c r="F18" s="6">
        <v>49989792</v>
      </c>
      <c r="G18" s="6">
        <v>69559939.32</v>
      </c>
      <c r="H18" s="6">
        <v>64760774.47999999</v>
      </c>
      <c r="I18" s="26">
        <f t="shared" si="2"/>
        <v>1.391482871543054</v>
      </c>
      <c r="J18" s="26">
        <f t="shared" si="2"/>
        <v>0.9310067707517373</v>
      </c>
      <c r="K18" s="26">
        <f t="shared" si="3"/>
        <v>1.2954799747916532</v>
      </c>
    </row>
    <row r="19" spans="1:11" ht="12.75">
      <c r="A19" s="35"/>
      <c r="B19" s="35"/>
      <c r="C19" s="4" t="s">
        <v>1</v>
      </c>
      <c r="D19" s="4" t="s">
        <v>42</v>
      </c>
      <c r="E19" s="19" t="s">
        <v>53</v>
      </c>
      <c r="F19" s="6">
        <v>115107046</v>
      </c>
      <c r="G19" s="6">
        <v>103966971.12</v>
      </c>
      <c r="H19" s="6">
        <v>103966971.12</v>
      </c>
      <c r="I19" s="26">
        <f t="shared" si="2"/>
        <v>0.9032198699634774</v>
      </c>
      <c r="J19" s="26">
        <f t="shared" si="2"/>
        <v>1</v>
      </c>
      <c r="K19" s="26">
        <f t="shared" si="3"/>
        <v>0.9032198699634774</v>
      </c>
    </row>
    <row r="20" spans="1:11" ht="25.5">
      <c r="A20" s="4" t="s">
        <v>8</v>
      </c>
      <c r="B20" s="4" t="s">
        <v>43</v>
      </c>
      <c r="C20" s="4" t="s">
        <v>0</v>
      </c>
      <c r="D20" s="4" t="s">
        <v>44</v>
      </c>
      <c r="E20" s="19" t="s">
        <v>53</v>
      </c>
      <c r="F20" s="6">
        <v>0</v>
      </c>
      <c r="G20" s="6">
        <v>0</v>
      </c>
      <c r="H20" s="6">
        <v>0</v>
      </c>
      <c r="I20" s="26">
        <f t="shared" si="2"/>
        <v>0</v>
      </c>
      <c r="J20" s="26">
        <f t="shared" si="2"/>
        <v>0</v>
      </c>
      <c r="K20" s="26">
        <f t="shared" si="3"/>
        <v>0</v>
      </c>
    </row>
    <row r="21" spans="1:11" ht="12.75">
      <c r="A21" s="38" t="s">
        <v>16</v>
      </c>
      <c r="B21" s="40" t="s">
        <v>15</v>
      </c>
      <c r="C21" s="4" t="s">
        <v>0</v>
      </c>
      <c r="D21" s="4" t="s">
        <v>15</v>
      </c>
      <c r="E21" s="19" t="s">
        <v>53</v>
      </c>
      <c r="F21" s="6">
        <v>10033085</v>
      </c>
      <c r="G21" s="6">
        <v>6883697.079999999</v>
      </c>
      <c r="H21" s="6">
        <v>6883697.079999999</v>
      </c>
      <c r="I21" s="26">
        <f t="shared" si="2"/>
        <v>0.6860997469870931</v>
      </c>
      <c r="J21" s="26">
        <f t="shared" si="2"/>
        <v>1</v>
      </c>
      <c r="K21" s="26">
        <f t="shared" si="3"/>
        <v>0.6860997469870931</v>
      </c>
    </row>
    <row r="22" spans="1:11" ht="12.75">
      <c r="A22" s="39"/>
      <c r="B22" s="41"/>
      <c r="C22" s="29" t="s">
        <v>1</v>
      </c>
      <c r="D22" s="33" t="s">
        <v>46</v>
      </c>
      <c r="E22" s="32" t="s">
        <v>53</v>
      </c>
      <c r="F22" s="6">
        <v>0</v>
      </c>
      <c r="G22" s="6">
        <v>0</v>
      </c>
      <c r="H22" s="6">
        <v>0</v>
      </c>
      <c r="I22" s="30">
        <f>IF(F22&lt;&gt;0,G22/F22,0)</f>
        <v>0</v>
      </c>
      <c r="J22" s="31">
        <f>IF(G22&lt;&gt;0,H22/G22,0)</f>
        <v>0</v>
      </c>
      <c r="K22" s="31">
        <f>IF(F22&lt;&gt;0,H22/F22,0)</f>
        <v>0</v>
      </c>
    </row>
    <row r="23" spans="1:11" ht="12.75">
      <c r="A23" s="10"/>
      <c r="B23" s="11"/>
      <c r="C23" s="12"/>
      <c r="D23" s="8" t="s">
        <v>45</v>
      </c>
      <c r="E23" s="18"/>
      <c r="F23" s="9">
        <f>SUM(F3:F22)</f>
        <v>522649462</v>
      </c>
      <c r="G23" s="9">
        <f>SUM(G3:G22)</f>
        <v>548632204.18</v>
      </c>
      <c r="H23" s="9">
        <f>SUM(H3:H22)</f>
        <v>543229672.67</v>
      </c>
      <c r="I23" s="22">
        <f t="shared" si="2"/>
        <v>1.0497135155952766</v>
      </c>
      <c r="J23" s="23">
        <f t="shared" si="2"/>
        <v>0.9901527262365599</v>
      </c>
      <c r="K23" s="23">
        <f t="shared" si="3"/>
        <v>1.039376699234027</v>
      </c>
    </row>
    <row r="77" ht="12.75">
      <c r="F77" s="28"/>
    </row>
  </sheetData>
  <sheetProtection/>
  <mergeCells count="18">
    <mergeCell ref="A12:A13"/>
    <mergeCell ref="B12:B13"/>
    <mergeCell ref="A21:A22"/>
    <mergeCell ref="B21:B22"/>
    <mergeCell ref="A16:A17"/>
    <mergeCell ref="B16:B17"/>
    <mergeCell ref="A18:A19"/>
    <mergeCell ref="B18:B19"/>
    <mergeCell ref="A3:A4"/>
    <mergeCell ref="B3:B4"/>
    <mergeCell ref="A14:A15"/>
    <mergeCell ref="B14:B15"/>
    <mergeCell ref="A5:A6"/>
    <mergeCell ref="B5:B6"/>
    <mergeCell ref="A7:A9"/>
    <mergeCell ref="B7:B9"/>
    <mergeCell ref="A10:A11"/>
    <mergeCell ref="B10:B11"/>
  </mergeCells>
  <conditionalFormatting sqref="K3:K22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2006-04-04T12:28:54Z</cp:lastPrinted>
  <dcterms:created xsi:type="dcterms:W3CDTF">2002-12-18T10:09:34Z</dcterms:created>
  <dcterms:modified xsi:type="dcterms:W3CDTF">2011-04-12T14:12:40Z</dcterms:modified>
  <cp:category/>
  <cp:version/>
  <cp:contentType/>
  <cp:contentStatus/>
</cp:coreProperties>
</file>